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0490" windowHeight="8595" activeTab="0"/>
  </bookViews>
  <sheets>
    <sheet name="Scheda" sheetId="1" r:id="rId1"/>
    <sheet name="Elenco" sheetId="2" r:id="rId2"/>
  </sheets>
  <definedNames>
    <definedName name="_xlnm.Print_Area" localSheetId="0">'Scheda'!$A$1:$C$80</definedName>
  </definedNames>
  <calcPr fullCalcOnLoad="1"/>
</workbook>
</file>

<file path=xl/sharedStrings.xml><?xml version="1.0" encoding="utf-8"?>
<sst xmlns="http://schemas.openxmlformats.org/spreadsheetml/2006/main" count="299" uniqueCount="176">
  <si>
    <t>DATI STRUTTURA</t>
  </si>
  <si>
    <t>Indirizzo (via/p.zza):</t>
  </si>
  <si>
    <t>Cap:</t>
  </si>
  <si>
    <t>Comune:</t>
  </si>
  <si>
    <t>Prov:</t>
  </si>
  <si>
    <t>Tel.:</t>
  </si>
  <si>
    <t>Fax:</t>
  </si>
  <si>
    <t>Cell.:</t>
  </si>
  <si>
    <t>SCHEDA DI ADESIONE</t>
  </si>
  <si>
    <t>Coordinate GPS:</t>
  </si>
  <si>
    <t>Postazione internet</t>
  </si>
  <si>
    <t>Servizio Miniclub</t>
  </si>
  <si>
    <t>Rivendita giornali</t>
  </si>
  <si>
    <t>Ormeggio</t>
  </si>
  <si>
    <t>Piscina</t>
  </si>
  <si>
    <t>Beach Volley</t>
  </si>
  <si>
    <t>Bocce</t>
  </si>
  <si>
    <t>Denominazione:</t>
  </si>
  <si>
    <t>Indirizzo e-mail da pubblicare:</t>
  </si>
  <si>
    <t>Piscina acqua mare</t>
  </si>
  <si>
    <t>Zona Benessere e relax</t>
  </si>
  <si>
    <t>Locale attrezzato per Fitness</t>
  </si>
  <si>
    <t>Postazioni per ricarica cellulari tablet</t>
  </si>
  <si>
    <t>Wi-fi gratuito locali comuni</t>
  </si>
  <si>
    <t>Wi-fi gratuito arenile</t>
  </si>
  <si>
    <t>Custodia bagagli</t>
  </si>
  <si>
    <t>Zona giochi per bambini</t>
  </si>
  <si>
    <t>Stabilimento balneare</t>
  </si>
  <si>
    <t>Spiaggia libera attrezzata</t>
  </si>
  <si>
    <t>Chiosco</t>
  </si>
  <si>
    <t>Spiaggia asservita a struttura ricettiva</t>
  </si>
  <si>
    <t xml:space="preserve">oltre il periodo estivo per elioterapia </t>
  </si>
  <si>
    <t xml:space="preserve">Periodo di apertura:                   </t>
  </si>
  <si>
    <t xml:space="preserve">esclusivamente periodo estivo </t>
  </si>
  <si>
    <t xml:space="preserve">Scogliera  </t>
  </si>
  <si>
    <t xml:space="preserve">Sabbia                   </t>
  </si>
  <si>
    <t>Bar/tavola calda</t>
  </si>
  <si>
    <t>Animazione adulti</t>
  </si>
  <si>
    <t>Accessibile a persone con disabilità motoria **</t>
  </si>
  <si>
    <t>** qualora la struttura sia accessibile ai portatori di handicap, anche in modalità diverse, verrà inoltrato apposito questionario al fine di fornire all'utenza un'informazione esaustiva e corretta</t>
  </si>
  <si>
    <t>Tipologia</t>
  </si>
  <si>
    <t>Arenile</t>
  </si>
  <si>
    <t>Servizi Generali</t>
  </si>
  <si>
    <t>Dotazioni</t>
  </si>
  <si>
    <t>Noleggio</t>
  </si>
  <si>
    <t>Scuola/Corsi di</t>
  </si>
  <si>
    <t>Biciclette</t>
  </si>
  <si>
    <t>Pattino/Pedalò</t>
  </si>
  <si>
    <t>Canoe/Kayak</t>
  </si>
  <si>
    <t>Surf/Windsurf/Sup</t>
  </si>
  <si>
    <t xml:space="preserve">Moto d'acqua </t>
  </si>
  <si>
    <t xml:space="preserve">Altro (specificare)                                 </t>
  </si>
  <si>
    <t>Acquagym</t>
  </si>
  <si>
    <t>Nuoto</t>
  </si>
  <si>
    <t>Vela</t>
  </si>
  <si>
    <t>Kitesurf</t>
  </si>
  <si>
    <t>Surf/Windsurf</t>
  </si>
  <si>
    <t>Fitness</t>
  </si>
  <si>
    <t xml:space="preserve">Altro (specificare)                                    </t>
  </si>
  <si>
    <t>LA SPEZIA</t>
  </si>
  <si>
    <t>MONTEROSSO AL MARE</t>
  </si>
  <si>
    <t>BAGNI ALGA</t>
  </si>
  <si>
    <t>VIA CORONE 1</t>
  </si>
  <si>
    <t>19016</t>
  </si>
  <si>
    <t>393/5527462</t>
  </si>
  <si>
    <t>PEC: algasnc@seqpec.it</t>
  </si>
  <si>
    <t>BAGNI EDEN</t>
  </si>
  <si>
    <t>VIA FEGINA 7</t>
  </si>
  <si>
    <t>FEGINA</t>
  </si>
  <si>
    <t>333/2139560</t>
  </si>
  <si>
    <t>0187/818325</t>
  </si>
  <si>
    <t>PEC: bagnobareden@legalmail.it</t>
  </si>
  <si>
    <t>BAGNI FEGINA</t>
  </si>
  <si>
    <t>Via Fegina 11</t>
  </si>
  <si>
    <t>366/2025867</t>
  </si>
  <si>
    <t>info@bagnifegina.com</t>
  </si>
  <si>
    <t>http://bagnifegina.com</t>
  </si>
  <si>
    <t>BAGNI GIGANTE</t>
  </si>
  <si>
    <t>VIA FEGINA</t>
  </si>
  <si>
    <t>338/4331822</t>
  </si>
  <si>
    <t>BAGNI HOTEL VILLA ADRIANA</t>
  </si>
  <si>
    <t>VIA IV NOVEMBRE 23</t>
  </si>
  <si>
    <t>0187/817682</t>
  </si>
  <si>
    <t>0187/818128</t>
  </si>
  <si>
    <t>BAGNI STELLA MARINA</t>
  </si>
  <si>
    <t>VIA FEGINA 9 BIS</t>
  </si>
  <si>
    <t>0187/817209</t>
  </si>
  <si>
    <t>info@stellamarina5terre.it</t>
  </si>
  <si>
    <t>http://www.stellamarina5terre.it/bagno-stella-mari</t>
  </si>
  <si>
    <t>BAGNI LA PINETA (asservito alla pensione)</t>
  </si>
  <si>
    <t>0187/829029</t>
  </si>
  <si>
    <t>0187/829101</t>
  </si>
  <si>
    <t>OPERA NAZIONALE PER IL MEZZOGIORNO D'ITALIA</t>
  </si>
  <si>
    <t>334/6441627</t>
  </si>
  <si>
    <t>335/6100096</t>
  </si>
  <si>
    <t>PEC: fenoglio-massimo@pec.it</t>
  </si>
  <si>
    <t>BAIA S.R.L.</t>
  </si>
  <si>
    <t>VIA FEGINA 88</t>
  </si>
  <si>
    <t>0187/818246</t>
  </si>
  <si>
    <t>PORTOVENERE</t>
  </si>
  <si>
    <t>BAGNI ARENELLA</t>
  </si>
  <si>
    <t>VIA OLIVO</t>
  </si>
  <si>
    <t>PORTO VENERE</t>
  </si>
  <si>
    <t>19025</t>
  </si>
  <si>
    <t>0187-1820449</t>
  </si>
  <si>
    <t>porto@portodiportovenere.it</t>
  </si>
  <si>
    <t>www.portodiportovenere.it</t>
  </si>
  <si>
    <t>BAGNI LE TERRAZZE</t>
  </si>
  <si>
    <t>VIA II TRAV. OLIVO</t>
  </si>
  <si>
    <t>0187/791435</t>
  </si>
  <si>
    <t>0187/790749</t>
  </si>
  <si>
    <t>info@terrazzediportovenere.com</t>
  </si>
  <si>
    <t>BAGNI SPORTING BEACH</t>
  </si>
  <si>
    <t>VIA OLIVO 343</t>
  </si>
  <si>
    <t>0187/790666</t>
  </si>
  <si>
    <t>info@sportingbeach.com</t>
  </si>
  <si>
    <t>http://www.sportingbeach.com/</t>
  </si>
  <si>
    <t>Spiaggia Libera</t>
  </si>
  <si>
    <t>PUNTA SECCO</t>
  </si>
  <si>
    <t>versante prospiciente Porto Venere</t>
  </si>
  <si>
    <t>ISOLA PALMARIA</t>
  </si>
  <si>
    <t>POZZALE</t>
  </si>
  <si>
    <t>versante prospiciente Isola del Tino</t>
  </si>
  <si>
    <t>SPIAGGIA DEI GABBIANI</t>
  </si>
  <si>
    <t>CALA DELLA MARIELLA</t>
  </si>
  <si>
    <t>versante prospicienteTorre Scola</t>
  </si>
  <si>
    <t>SPIAGGETTA</t>
  </si>
  <si>
    <t>Piazza Bastreri</t>
  </si>
  <si>
    <t>SPIAGGIA DELL'OLIVO</t>
  </si>
  <si>
    <t>SPIAGGIA DELLA ROTONDA</t>
  </si>
  <si>
    <t>VIA LIBERTA' 33</t>
  </si>
  <si>
    <t>LE GRAZIE</t>
  </si>
  <si>
    <t>LEVANTO</t>
  </si>
  <si>
    <t>SPIAGGIA LIBERA ATTREZZATA "CENTRALE"</t>
  </si>
  <si>
    <t>ARENILE GAVAZZO</t>
  </si>
  <si>
    <t>19015</t>
  </si>
  <si>
    <t>331-2148999</t>
  </si>
  <si>
    <t>BAGNI BLUE MARLIN</t>
  </si>
  <si>
    <t>VALLESANTA</t>
  </si>
  <si>
    <t>335-5275233</t>
  </si>
  <si>
    <t>bertovi@aruba.it</t>
  </si>
  <si>
    <t>BAGNI CASINO' LEVANTO</t>
  </si>
  <si>
    <t>PIAZZA COLOMBO</t>
  </si>
  <si>
    <t>0187/802050</t>
  </si>
  <si>
    <t>0187/803663</t>
  </si>
  <si>
    <t>casino@levantemultiservizi.it</t>
  </si>
  <si>
    <t>http://www.levantemultiservizi.it/</t>
  </si>
  <si>
    <t>BAGNI LA GRITTA</t>
  </si>
  <si>
    <t>0586-966308/0586962979</t>
  </si>
  <si>
    <t>BAGNI MINETTI</t>
  </si>
  <si>
    <t>VIA GAETANO SEMENZA</t>
  </si>
  <si>
    <t>minetti@levantemultiservizi.it</t>
  </si>
  <si>
    <t>BAGNI SIRENA</t>
  </si>
  <si>
    <t>338-4683992</t>
  </si>
  <si>
    <t>bagni-sirena@libero.it</t>
  </si>
  <si>
    <t>BAGNI VALLESANTA</t>
  </si>
  <si>
    <t>LOCALITA' VALLESANTA</t>
  </si>
  <si>
    <t>348-7150901</t>
  </si>
  <si>
    <t>enotecavinum@aruba.it</t>
  </si>
  <si>
    <t>SPIAGGIA LIBERA LOC. LA PIETRA</t>
  </si>
  <si>
    <t>0187/80221</t>
  </si>
  <si>
    <t>0187/802247</t>
  </si>
  <si>
    <t>comune.levanto.sp@legalmail.it</t>
  </si>
  <si>
    <t>SPIAGGIA LIBERA VIA SEMENZA</t>
  </si>
  <si>
    <t>Telefono periodo chiusura</t>
  </si>
  <si>
    <t>E-mail periodo chiusura</t>
  </si>
  <si>
    <t>Ristorante</t>
  </si>
  <si>
    <t>Sito Web/Pagina Facebook:</t>
  </si>
  <si>
    <t>Zona nursery</t>
  </si>
  <si>
    <t>Parcheggio privato</t>
  </si>
  <si>
    <t>Accessibilità</t>
  </si>
  <si>
    <t xml:space="preserve">Ciottoli  </t>
  </si>
  <si>
    <t>Gonfiabili acquatici</t>
  </si>
  <si>
    <t>Zona dedicata animali</t>
  </si>
  <si>
    <t xml:space="preserve">Accettazione animali </t>
  </si>
  <si>
    <t>Localita':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</si>
</sst>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sz val="8"/>
      <color theme="1"/>
      <name val="Calibri"/>
      <family val="2"/>
    </font>
    <font>
      <i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/>
      <protection/>
    </xf>
    <xf numFmtId="0" fontId="45" fillId="33" borderId="10" xfId="0" applyFont="1" applyFill="1" applyBorder="1" applyAlignment="1" applyProtection="1">
      <alignment horizontal="left"/>
      <protection/>
    </xf>
    <xf numFmtId="0" fontId="45" fillId="33" borderId="11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45" fillId="0" borderId="11" xfId="0" applyFont="1" applyFill="1" applyBorder="1" applyAlignment="1" applyProtection="1">
      <alignment horizontal="center"/>
      <protection locked="0"/>
    </xf>
    <xf numFmtId="0" fontId="51" fillId="0" borderId="11" xfId="0" applyFont="1" applyBorder="1" applyAlignment="1">
      <alignment horizontal="left" wrapText="1"/>
    </xf>
    <xf numFmtId="0" fontId="51" fillId="34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51" fillId="35" borderId="11" xfId="0" applyFont="1" applyFill="1" applyBorder="1" applyAlignment="1">
      <alignment horizontal="left" wrapText="1"/>
    </xf>
    <xf numFmtId="0" fontId="8" fillId="35" borderId="11" xfId="0" applyFont="1" applyFill="1" applyBorder="1" applyAlignment="1">
      <alignment horizontal="left" wrapText="1"/>
    </xf>
    <xf numFmtId="0" fontId="52" fillId="35" borderId="11" xfId="0" applyFont="1" applyFill="1" applyBorder="1" applyAlignment="1">
      <alignment horizontal="left" wrapText="1"/>
    </xf>
    <xf numFmtId="0" fontId="51" fillId="0" borderId="11" xfId="48" applyFont="1" applyBorder="1" applyAlignment="1">
      <alignment horizontal="left"/>
      <protection/>
    </xf>
    <xf numFmtId="0" fontId="51" fillId="34" borderId="11" xfId="48" applyFont="1" applyFill="1" applyBorder="1" applyAlignment="1">
      <alignment horizontal="left"/>
      <protection/>
    </xf>
    <xf numFmtId="0" fontId="8" fillId="0" borderId="11" xfId="48" applyFont="1" applyBorder="1" applyAlignment="1">
      <alignment horizontal="left"/>
      <protection/>
    </xf>
    <xf numFmtId="0" fontId="53" fillId="0" borderId="11" xfId="36" applyFont="1" applyBorder="1" applyAlignment="1">
      <alignment horizontal="left"/>
    </xf>
    <xf numFmtId="0" fontId="8" fillId="0" borderId="0" xfId="48" applyFont="1" applyAlignment="1">
      <alignment horizontal="left"/>
      <protection/>
    </xf>
    <xf numFmtId="14" fontId="8" fillId="0" borderId="11" xfId="48" applyNumberFormat="1" applyFont="1" applyBorder="1" applyAlignment="1">
      <alignment horizontal="left"/>
      <protection/>
    </xf>
    <xf numFmtId="0" fontId="51" fillId="0" borderId="11" xfId="48" applyFont="1" applyFill="1" applyBorder="1" applyAlignment="1">
      <alignment horizontal="left"/>
      <protection/>
    </xf>
    <xf numFmtId="0" fontId="53" fillId="0" borderId="11" xfId="36" applyFont="1" applyBorder="1" applyAlignment="1">
      <alignment horizontal="left" vertical="center"/>
    </xf>
    <xf numFmtId="0" fontId="54" fillId="0" borderId="0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45" fillId="34" borderId="11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45" fillId="36" borderId="11" xfId="0" applyFont="1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55" fillId="0" borderId="0" xfId="0" applyFont="1" applyBorder="1" applyAlignment="1" applyProtection="1">
      <alignment horizontal="left" wrapText="1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45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1781175</xdr:colOff>
      <xdr:row>54</xdr:row>
      <xdr:rowOff>0</xdr:rowOff>
    </xdr:from>
    <xdr:to>
      <xdr:col>0</xdr:col>
      <xdr:colOff>1914525</xdr:colOff>
      <xdr:row>54</xdr:row>
      <xdr:rowOff>0</xdr:rowOff>
    </xdr:to>
    <xdr:pic>
      <xdr:nvPicPr>
        <xdr:cNvPr id="1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85837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1781175</xdr:colOff>
      <xdr:row>56</xdr:row>
      <xdr:rowOff>0</xdr:rowOff>
    </xdr:from>
    <xdr:to>
      <xdr:col>0</xdr:col>
      <xdr:colOff>1914525</xdr:colOff>
      <xdr:row>56</xdr:row>
      <xdr:rowOff>0</xdr:rowOff>
    </xdr:to>
    <xdr:pic>
      <xdr:nvPicPr>
        <xdr:cNvPr id="2" name="CheckBo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23937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1781175</xdr:colOff>
      <xdr:row>56</xdr:row>
      <xdr:rowOff>0</xdr:rowOff>
    </xdr:from>
    <xdr:to>
      <xdr:col>0</xdr:col>
      <xdr:colOff>1914525</xdr:colOff>
      <xdr:row>56</xdr:row>
      <xdr:rowOff>0</xdr:rowOff>
    </xdr:to>
    <xdr:pic>
      <xdr:nvPicPr>
        <xdr:cNvPr id="3" name="CheckBo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1023937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gasnc@seqpec.it" TargetMode="External" /><Relationship Id="rId2" Type="http://schemas.openxmlformats.org/officeDocument/2006/relationships/hyperlink" Target="mailto:porto@portodiportovenere.it" TargetMode="External" /><Relationship Id="rId3" Type="http://schemas.openxmlformats.org/officeDocument/2006/relationships/hyperlink" Target="http://www.portodiportovenere.it/" TargetMode="External" /><Relationship Id="rId4" Type="http://schemas.openxmlformats.org/officeDocument/2006/relationships/hyperlink" Target="mailto:casino@levantemultiservizi.it" TargetMode="External" /><Relationship Id="rId5" Type="http://schemas.openxmlformats.org/officeDocument/2006/relationships/hyperlink" Target="mailto:minetti@levantemultiservizi.it" TargetMode="External" /><Relationship Id="rId6" Type="http://schemas.openxmlformats.org/officeDocument/2006/relationships/hyperlink" Target="mailto:bertovi@aruba.it" TargetMode="External" /><Relationship Id="rId7" Type="http://schemas.openxmlformats.org/officeDocument/2006/relationships/hyperlink" Target="mailto:enotecavinum@aruba.it" TargetMode="External" /><Relationship Id="rId8" Type="http://schemas.openxmlformats.org/officeDocument/2006/relationships/hyperlink" Target="mailto:bagni-sirena@libero.it" TargetMode="External" /><Relationship Id="rId9" Type="http://schemas.openxmlformats.org/officeDocument/2006/relationships/hyperlink" Target="mailto:comune.levanto.sp@legalmail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82"/>
  <sheetViews>
    <sheetView tabSelected="1" zoomScale="115" zoomScaleNormal="115" zoomScalePageLayoutView="0" workbookViewId="0" topLeftCell="A1">
      <selection activeCell="J13" sqref="J13"/>
    </sheetView>
  </sheetViews>
  <sheetFormatPr defaultColWidth="9.140625" defaultRowHeight="15"/>
  <cols>
    <col min="1" max="1" width="30.7109375" style="0" customWidth="1"/>
    <col min="2" max="2" width="37.8515625" style="0" customWidth="1"/>
    <col min="3" max="3" width="5.00390625" style="0" customWidth="1"/>
    <col min="4" max="4" width="15.421875" style="0" hidden="1" customWidth="1"/>
    <col min="5" max="5" width="9.140625" style="0" hidden="1" customWidth="1"/>
    <col min="6" max="9" width="0" style="0" hidden="1" customWidth="1"/>
  </cols>
  <sheetData>
    <row r="1" spans="1:5" ht="18" customHeight="1">
      <c r="A1" s="3" t="s">
        <v>8</v>
      </c>
      <c r="B1" s="3"/>
      <c r="E1">
        <v>13</v>
      </c>
    </row>
    <row r="2" spans="1:3" ht="15.75">
      <c r="A2" s="4" t="s">
        <v>0</v>
      </c>
      <c r="B2" s="4"/>
      <c r="C2" s="3"/>
    </row>
    <row r="3" spans="1:3" ht="15">
      <c r="A3" s="32" t="s">
        <v>40</v>
      </c>
      <c r="B3" s="33"/>
      <c r="C3" s="33"/>
    </row>
    <row r="4" spans="1:3" ht="15">
      <c r="A4" s="36" t="s">
        <v>27</v>
      </c>
      <c r="B4" s="37"/>
      <c r="C4" s="8" t="str">
        <f ca="1">IF(INDIRECT("Elenco!A"&amp;(E1))="Stabilimento balneare","x","")</f>
        <v>x</v>
      </c>
    </row>
    <row r="5" spans="1:3" ht="15">
      <c r="A5" s="36" t="s">
        <v>28</v>
      </c>
      <c r="B5" s="37"/>
      <c r="C5" s="8">
        <f ca="1">IF(INDIRECT("Elenco!A"&amp;(E1))="Spiaggia libera attrezzata","x","")</f>
      </c>
    </row>
    <row r="6" spans="1:3" ht="15">
      <c r="A6" s="36" t="s">
        <v>29</v>
      </c>
      <c r="B6" s="37"/>
      <c r="C6" s="8">
        <f ca="1">IF(INDIRECT("Elenco!A"&amp;(E1))="Chiosco","x","")</f>
      </c>
    </row>
    <row r="7" spans="1:3" ht="15">
      <c r="A7" s="36" t="s">
        <v>30</v>
      </c>
      <c r="B7" s="37"/>
      <c r="C7" s="8">
        <f ca="1">IF(INDIRECT("Elenco!A"&amp;(E1))="Spiaggia asservita a struttura ricettiva","x","")</f>
      </c>
    </row>
    <row r="8" spans="1:3" ht="7.5" customHeight="1">
      <c r="A8" s="28"/>
      <c r="B8" s="29"/>
      <c r="C8" s="29"/>
    </row>
    <row r="9" spans="1:5" ht="15">
      <c r="A9" s="5" t="s">
        <v>17</v>
      </c>
      <c r="B9" s="26" t="str">
        <f>IF(D9&lt;&gt;0,D9,"")</f>
        <v>BAGNI SPORTING BEACH</v>
      </c>
      <c r="C9" s="27"/>
      <c r="D9" s="23" t="str">
        <f ca="1">INDIRECT("Elenco!D"&amp;(E1))</f>
        <v>BAGNI SPORTING BEACH</v>
      </c>
      <c r="E9" s="23"/>
    </row>
    <row r="10" spans="1:5" ht="15">
      <c r="A10" s="5" t="s">
        <v>1</v>
      </c>
      <c r="B10" s="26" t="str">
        <f aca="true" t="shared" si="0" ref="B10:B20">IF(D10&lt;&gt;0,D10,"")</f>
        <v>VIA OLIVO 343</v>
      </c>
      <c r="C10" s="27"/>
      <c r="D10" s="23" t="str">
        <f ca="1">INDIRECT("Elenco!E"&amp;(E1))</f>
        <v>VIA OLIVO 343</v>
      </c>
      <c r="E10" s="23"/>
    </row>
    <row r="11" spans="1:5" ht="15">
      <c r="A11" s="5" t="s">
        <v>175</v>
      </c>
      <c r="B11" s="26" t="str">
        <f>IF(D11&lt;&gt;0,D11,"")</f>
        <v>PORTO VENERE</v>
      </c>
      <c r="C11" s="27"/>
      <c r="D11" s="23" t="str">
        <f ca="1">INDIRECT("Elenco!F"&amp;(E1))</f>
        <v>PORTO VENERE</v>
      </c>
      <c r="E11" s="23"/>
    </row>
    <row r="12" spans="1:5" ht="15">
      <c r="A12" s="5" t="s">
        <v>2</v>
      </c>
      <c r="B12" s="26" t="str">
        <f t="shared" si="0"/>
        <v>19025</v>
      </c>
      <c r="C12" s="27"/>
      <c r="D12" s="23" t="str">
        <f ca="1">INDIRECT("Elenco!G"&amp;(E1))</f>
        <v>19025</v>
      </c>
      <c r="E12" s="23"/>
    </row>
    <row r="13" spans="1:5" ht="15">
      <c r="A13" s="5" t="s">
        <v>3</v>
      </c>
      <c r="B13" s="26" t="str">
        <f t="shared" si="0"/>
        <v>PORTOVENERE</v>
      </c>
      <c r="C13" s="27"/>
      <c r="D13" s="23" t="str">
        <f ca="1">INDIRECT("Elenco!C"&amp;(E1))</f>
        <v>PORTOVENERE</v>
      </c>
      <c r="E13" s="23"/>
    </row>
    <row r="14" spans="1:5" ht="15">
      <c r="A14" s="5" t="s">
        <v>4</v>
      </c>
      <c r="B14" s="26" t="str">
        <f t="shared" si="0"/>
        <v>LA SPEZIA</v>
      </c>
      <c r="C14" s="27"/>
      <c r="D14" s="23" t="str">
        <f ca="1">INDIRECT("Elenco!B"&amp;(E1))</f>
        <v>LA SPEZIA</v>
      </c>
      <c r="E14" s="23"/>
    </row>
    <row r="15" spans="1:5" ht="15">
      <c r="A15" s="5" t="s">
        <v>5</v>
      </c>
      <c r="B15" s="26" t="str">
        <f t="shared" si="0"/>
        <v>0187/790666</v>
      </c>
      <c r="C15" s="27"/>
      <c r="D15" s="23" t="str">
        <f ca="1">INDIRECT("Elenco!H"&amp;(E1))</f>
        <v>0187/790666</v>
      </c>
      <c r="E15" s="23"/>
    </row>
    <row r="16" spans="1:8" ht="15">
      <c r="A16" s="5" t="s">
        <v>6</v>
      </c>
      <c r="B16" s="26" t="str">
        <f t="shared" si="0"/>
        <v>0187/790666</v>
      </c>
      <c r="C16" s="27"/>
      <c r="D16" s="23" t="str">
        <f ca="1">INDIRECT("Elenco!I"&amp;(E1))</f>
        <v>0187/790666</v>
      </c>
      <c r="E16" s="23"/>
      <c r="G16" s="23"/>
      <c r="H16" s="23"/>
    </row>
    <row r="17" spans="1:5" ht="15">
      <c r="A17" s="5" t="s">
        <v>7</v>
      </c>
      <c r="B17" s="26">
        <f t="shared" si="0"/>
      </c>
      <c r="C17" s="27"/>
      <c r="D17" s="23"/>
      <c r="E17" s="23"/>
    </row>
    <row r="18" spans="1:5" ht="15">
      <c r="A18" s="5" t="s">
        <v>18</v>
      </c>
      <c r="B18" s="26" t="str">
        <f t="shared" si="0"/>
        <v>info@sportingbeach.com</v>
      </c>
      <c r="C18" s="27"/>
      <c r="D18" s="23" t="str">
        <f ca="1">INDIRECT("Elenco!J"&amp;(E1))</f>
        <v>info@sportingbeach.com</v>
      </c>
      <c r="E18" s="23"/>
    </row>
    <row r="19" spans="1:5" ht="15">
      <c r="A19" s="5" t="s">
        <v>167</v>
      </c>
      <c r="B19" s="26" t="str">
        <f t="shared" si="0"/>
        <v>http://www.sportingbeach.com/</v>
      </c>
      <c r="C19" s="27"/>
      <c r="D19" s="23" t="str">
        <f ca="1">INDIRECT("Elenco!K"&amp;(E1))</f>
        <v>http://www.sportingbeach.com/</v>
      </c>
      <c r="E19" s="23"/>
    </row>
    <row r="20" spans="1:8" ht="15">
      <c r="A20" s="5" t="s">
        <v>164</v>
      </c>
      <c r="B20" s="26">
        <f t="shared" si="0"/>
      </c>
      <c r="C20" s="27"/>
      <c r="D20" s="23">
        <f ca="1">INDIRECT("Elenco!Q"&amp;(E1))</f>
        <v>0</v>
      </c>
      <c r="E20" s="23"/>
      <c r="G20" s="23"/>
      <c r="H20" s="23"/>
    </row>
    <row r="21" spans="1:5" ht="15">
      <c r="A21" s="6" t="s">
        <v>165</v>
      </c>
      <c r="B21" s="38"/>
      <c r="C21" s="39"/>
      <c r="D21" s="23"/>
      <c r="E21" s="23"/>
    </row>
    <row r="22" spans="1:3" ht="7.5" customHeight="1">
      <c r="A22" s="28"/>
      <c r="B22" s="29"/>
      <c r="C22" s="29"/>
    </row>
    <row r="23" spans="1:3" ht="15">
      <c r="A23" s="32" t="s">
        <v>41</v>
      </c>
      <c r="B23" s="33"/>
      <c r="C23" s="33"/>
    </row>
    <row r="24" spans="1:3" ht="15">
      <c r="A24" s="30" t="s">
        <v>35</v>
      </c>
      <c r="B24" s="31"/>
      <c r="C24" s="8"/>
    </row>
    <row r="25" spans="1:3" ht="15">
      <c r="A25" s="30" t="s">
        <v>171</v>
      </c>
      <c r="B25" s="31"/>
      <c r="C25" s="8"/>
    </row>
    <row r="26" spans="1:3" ht="15">
      <c r="A26" s="30" t="s">
        <v>34</v>
      </c>
      <c r="B26" s="31"/>
      <c r="C26" s="8"/>
    </row>
    <row r="27" spans="1:3" ht="15">
      <c r="A27" s="6" t="s">
        <v>9</v>
      </c>
      <c r="B27" s="26"/>
      <c r="C27" s="27"/>
    </row>
    <row r="28" spans="1:3" ht="7.5" customHeight="1">
      <c r="A28" s="28"/>
      <c r="B28" s="29"/>
      <c r="C28" s="29"/>
    </row>
    <row r="29" spans="1:3" ht="15">
      <c r="A29" s="32" t="s">
        <v>32</v>
      </c>
      <c r="B29" s="33"/>
      <c r="C29" s="33"/>
    </row>
    <row r="30" spans="1:3" ht="15">
      <c r="A30" s="35" t="s">
        <v>33</v>
      </c>
      <c r="B30" s="35"/>
      <c r="C30" s="8"/>
    </row>
    <row r="31" spans="1:3" ht="15">
      <c r="A31" s="35" t="s">
        <v>31</v>
      </c>
      <c r="B31" s="35"/>
      <c r="C31" s="8"/>
    </row>
    <row r="32" spans="1:3" ht="7.5" customHeight="1">
      <c r="A32" s="28"/>
      <c r="B32" s="29"/>
      <c r="C32" s="29"/>
    </row>
    <row r="33" spans="1:3" ht="15">
      <c r="A33" s="32" t="s">
        <v>42</v>
      </c>
      <c r="B33" s="33"/>
      <c r="C33" s="33"/>
    </row>
    <row r="34" spans="1:3" ht="15">
      <c r="A34" s="30" t="s">
        <v>166</v>
      </c>
      <c r="B34" s="31"/>
      <c r="C34" s="8"/>
    </row>
    <row r="35" spans="1:3" ht="15">
      <c r="A35" s="30" t="s">
        <v>36</v>
      </c>
      <c r="B35" s="31"/>
      <c r="C35" s="8"/>
    </row>
    <row r="36" spans="1:3" ht="15">
      <c r="A36" s="30" t="s">
        <v>10</v>
      </c>
      <c r="B36" s="31"/>
      <c r="C36" s="8"/>
    </row>
    <row r="37" spans="1:3" ht="15">
      <c r="A37" s="30" t="s">
        <v>24</v>
      </c>
      <c r="B37" s="31"/>
      <c r="C37" s="8"/>
    </row>
    <row r="38" spans="1:3" ht="15">
      <c r="A38" s="30" t="s">
        <v>23</v>
      </c>
      <c r="B38" s="31"/>
      <c r="C38" s="8"/>
    </row>
    <row r="39" spans="1:3" ht="15">
      <c r="A39" s="30" t="s">
        <v>22</v>
      </c>
      <c r="B39" s="31"/>
      <c r="C39" s="8"/>
    </row>
    <row r="40" spans="1:3" ht="15">
      <c r="A40" s="30" t="s">
        <v>25</v>
      </c>
      <c r="B40" s="31"/>
      <c r="C40" s="8"/>
    </row>
    <row r="41" spans="1:3" ht="15">
      <c r="A41" s="30" t="s">
        <v>11</v>
      </c>
      <c r="B41" s="31"/>
      <c r="C41" s="8"/>
    </row>
    <row r="42" spans="1:3" ht="15">
      <c r="A42" s="30" t="s">
        <v>26</v>
      </c>
      <c r="B42" s="31"/>
      <c r="C42" s="8"/>
    </row>
    <row r="43" spans="1:3" ht="15">
      <c r="A43" s="30" t="s">
        <v>168</v>
      </c>
      <c r="B43" s="31"/>
      <c r="C43" s="8"/>
    </row>
    <row r="44" spans="1:3" ht="15">
      <c r="A44" s="30" t="s">
        <v>37</v>
      </c>
      <c r="B44" s="31"/>
      <c r="C44" s="8"/>
    </row>
    <row r="45" spans="1:3" ht="15">
      <c r="A45" s="30" t="s">
        <v>12</v>
      </c>
      <c r="B45" s="31"/>
      <c r="C45" s="8"/>
    </row>
    <row r="46" spans="1:3" ht="15">
      <c r="A46" s="30" t="s">
        <v>174</v>
      </c>
      <c r="B46" s="31"/>
      <c r="C46" s="8"/>
    </row>
    <row r="47" spans="1:3" ht="15">
      <c r="A47" s="24" t="s">
        <v>173</v>
      </c>
      <c r="B47" s="25"/>
      <c r="C47" s="8"/>
    </row>
    <row r="48" spans="1:3" ht="15">
      <c r="A48" s="30" t="s">
        <v>169</v>
      </c>
      <c r="B48" s="31"/>
      <c r="C48" s="8"/>
    </row>
    <row r="49" spans="1:3" ht="15">
      <c r="A49" s="30" t="s">
        <v>13</v>
      </c>
      <c r="B49" s="31"/>
      <c r="C49" s="8"/>
    </row>
    <row r="50" spans="1:3" ht="7.5" customHeight="1">
      <c r="A50" s="28"/>
      <c r="B50" s="29"/>
      <c r="C50" s="29"/>
    </row>
    <row r="51" spans="1:3" ht="15">
      <c r="A51" s="32" t="s">
        <v>43</v>
      </c>
      <c r="B51" s="33"/>
      <c r="C51" s="33"/>
    </row>
    <row r="52" spans="1:3" ht="15">
      <c r="A52" s="30" t="s">
        <v>14</v>
      </c>
      <c r="B52" s="31"/>
      <c r="C52" s="8"/>
    </row>
    <row r="53" spans="1:3" ht="15">
      <c r="A53" s="30" t="s">
        <v>19</v>
      </c>
      <c r="B53" s="31"/>
      <c r="C53" s="8"/>
    </row>
    <row r="54" spans="1:3" ht="15">
      <c r="A54" s="30" t="s">
        <v>15</v>
      </c>
      <c r="B54" s="31"/>
      <c r="C54" s="8"/>
    </row>
    <row r="55" spans="1:3" ht="15">
      <c r="A55" s="30" t="s">
        <v>16</v>
      </c>
      <c r="B55" s="31"/>
      <c r="C55" s="8"/>
    </row>
    <row r="56" spans="1:3" ht="15">
      <c r="A56" s="30" t="s">
        <v>20</v>
      </c>
      <c r="B56" s="31"/>
      <c r="C56" s="8"/>
    </row>
    <row r="57" spans="1:3" ht="15">
      <c r="A57" s="30" t="s">
        <v>21</v>
      </c>
      <c r="B57" s="31"/>
      <c r="C57" s="8"/>
    </row>
    <row r="58" spans="1:3" ht="15">
      <c r="A58" s="30" t="s">
        <v>172</v>
      </c>
      <c r="B58" s="31"/>
      <c r="C58" s="8"/>
    </row>
    <row r="59" spans="1:3" ht="7.5" customHeight="1">
      <c r="A59" s="28"/>
      <c r="B59" s="29"/>
      <c r="C59" s="29"/>
    </row>
    <row r="60" spans="1:3" ht="15">
      <c r="A60" s="32" t="s">
        <v>44</v>
      </c>
      <c r="B60" s="33"/>
      <c r="C60" s="33"/>
    </row>
    <row r="61" spans="1:3" ht="15">
      <c r="A61" s="30" t="s">
        <v>46</v>
      </c>
      <c r="B61" s="31"/>
      <c r="C61" s="8"/>
    </row>
    <row r="62" spans="1:3" ht="15">
      <c r="A62" s="30" t="s">
        <v>47</v>
      </c>
      <c r="B62" s="31"/>
      <c r="C62" s="8"/>
    </row>
    <row r="63" spans="1:3" ht="15">
      <c r="A63" s="30" t="s">
        <v>48</v>
      </c>
      <c r="B63" s="31"/>
      <c r="C63" s="8"/>
    </row>
    <row r="64" spans="1:3" ht="15">
      <c r="A64" s="30" t="s">
        <v>49</v>
      </c>
      <c r="B64" s="31"/>
      <c r="C64" s="8"/>
    </row>
    <row r="65" spans="1:3" ht="15">
      <c r="A65" s="30" t="s">
        <v>50</v>
      </c>
      <c r="B65" s="31"/>
      <c r="C65" s="8"/>
    </row>
    <row r="66" spans="1:3" ht="15">
      <c r="A66" s="7" t="s">
        <v>51</v>
      </c>
      <c r="B66" s="26"/>
      <c r="C66" s="27"/>
    </row>
    <row r="67" spans="1:3" ht="7.5" customHeight="1">
      <c r="A67" s="28"/>
      <c r="B67" s="29"/>
      <c r="C67" s="29"/>
    </row>
    <row r="68" spans="1:3" ht="15">
      <c r="A68" s="32" t="s">
        <v>45</v>
      </c>
      <c r="B68" s="33"/>
      <c r="C68" s="33"/>
    </row>
    <row r="69" spans="1:3" ht="15">
      <c r="A69" s="30" t="s">
        <v>52</v>
      </c>
      <c r="B69" s="31"/>
      <c r="C69" s="8"/>
    </row>
    <row r="70" spans="1:3" ht="15">
      <c r="A70" s="30" t="s">
        <v>53</v>
      </c>
      <c r="B70" s="31"/>
      <c r="C70" s="8"/>
    </row>
    <row r="71" spans="1:3" ht="15">
      <c r="A71" s="30" t="s">
        <v>54</v>
      </c>
      <c r="B71" s="31"/>
      <c r="C71" s="8"/>
    </row>
    <row r="72" spans="1:3" ht="15">
      <c r="A72" s="30" t="s">
        <v>55</v>
      </c>
      <c r="B72" s="31"/>
      <c r="C72" s="8"/>
    </row>
    <row r="73" spans="1:3" ht="15">
      <c r="A73" s="30" t="s">
        <v>56</v>
      </c>
      <c r="B73" s="31"/>
      <c r="C73" s="8"/>
    </row>
    <row r="74" spans="1:3" ht="15">
      <c r="A74" s="30" t="s">
        <v>57</v>
      </c>
      <c r="B74" s="31"/>
      <c r="C74" s="8"/>
    </row>
    <row r="75" spans="1:3" ht="15">
      <c r="A75" s="7" t="s">
        <v>58</v>
      </c>
      <c r="B75" s="26"/>
      <c r="C75" s="27"/>
    </row>
    <row r="76" spans="1:3" ht="7.5" customHeight="1">
      <c r="A76" s="28"/>
      <c r="B76" s="29"/>
      <c r="C76" s="29"/>
    </row>
    <row r="77" spans="1:3" ht="15">
      <c r="A77" s="32" t="s">
        <v>170</v>
      </c>
      <c r="B77" s="33"/>
      <c r="C77" s="33"/>
    </row>
    <row r="78" spans="1:3" ht="15">
      <c r="A78" s="30" t="s">
        <v>38</v>
      </c>
      <c r="B78" s="31"/>
      <c r="C78" s="8"/>
    </row>
    <row r="79" spans="1:3" ht="31.5" customHeight="1">
      <c r="A79" s="34" t="s">
        <v>39</v>
      </c>
      <c r="B79" s="34"/>
      <c r="C79" s="34"/>
    </row>
    <row r="81" spans="1:2" ht="15">
      <c r="A81" s="2"/>
      <c r="B81" s="2"/>
    </row>
    <row r="82" spans="1:2" ht="15">
      <c r="A82" s="1"/>
      <c r="B82" s="1"/>
    </row>
  </sheetData>
  <sheetProtection/>
  <mergeCells count="76">
    <mergeCell ref="A77:C77"/>
    <mergeCell ref="A4:B4"/>
    <mergeCell ref="A5:B5"/>
    <mergeCell ref="A6:B6"/>
    <mergeCell ref="A7:B7"/>
    <mergeCell ref="B21:C21"/>
    <mergeCell ref="A24:B24"/>
    <mergeCell ref="A25:B25"/>
    <mergeCell ref="A26:B26"/>
    <mergeCell ref="A40:B40"/>
    <mergeCell ref="A41:B41"/>
    <mergeCell ref="A42:B42"/>
    <mergeCell ref="A43:B43"/>
    <mergeCell ref="A50:C50"/>
    <mergeCell ref="A52:B52"/>
    <mergeCell ref="A55:B55"/>
    <mergeCell ref="A79:C79"/>
    <mergeCell ref="A68:C68"/>
    <mergeCell ref="A29:C29"/>
    <mergeCell ref="A51:C51"/>
    <mergeCell ref="A33:C33"/>
    <mergeCell ref="A60:C60"/>
    <mergeCell ref="A30:B30"/>
    <mergeCell ref="A31:B31"/>
    <mergeCell ref="A78:B78"/>
    <mergeCell ref="A34:B34"/>
    <mergeCell ref="A35:B35"/>
    <mergeCell ref="A76:C76"/>
    <mergeCell ref="A36:B36"/>
    <mergeCell ref="A37:B37"/>
    <mergeCell ref="A38:B38"/>
    <mergeCell ref="A39:B39"/>
    <mergeCell ref="A3:C3"/>
    <mergeCell ref="A23:C23"/>
    <mergeCell ref="A22:C22"/>
    <mergeCell ref="A8:C8"/>
    <mergeCell ref="A32:C32"/>
    <mergeCell ref="B27:C27"/>
    <mergeCell ref="A28:C2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44:B44"/>
    <mergeCell ref="A45:B45"/>
    <mergeCell ref="A46:B46"/>
    <mergeCell ref="A48:B48"/>
    <mergeCell ref="A49:B49"/>
    <mergeCell ref="B75:C75"/>
    <mergeCell ref="A69:B69"/>
    <mergeCell ref="A70:B70"/>
    <mergeCell ref="A71:B71"/>
    <mergeCell ref="A72:B72"/>
    <mergeCell ref="A73:B73"/>
    <mergeCell ref="A74:B74"/>
    <mergeCell ref="B11:C11"/>
    <mergeCell ref="B9:C9"/>
    <mergeCell ref="B10:C10"/>
    <mergeCell ref="B66:C66"/>
    <mergeCell ref="A67:C67"/>
    <mergeCell ref="A61:B61"/>
    <mergeCell ref="A62:B62"/>
    <mergeCell ref="A63:B63"/>
    <mergeCell ref="A64:B64"/>
    <mergeCell ref="A65:B65"/>
    <mergeCell ref="A56:B56"/>
    <mergeCell ref="A58:B58"/>
    <mergeCell ref="A53:B53"/>
    <mergeCell ref="A54:B54"/>
    <mergeCell ref="A59:C59"/>
    <mergeCell ref="A57:B57"/>
  </mergeCells>
  <printOptions/>
  <pageMargins left="0.5118110236220472" right="0.5118110236220472" top="0" bottom="0" header="0.11811023622047245" footer="0.11811023622047245"/>
  <pageSetup horizontalDpi="600" verticalDpi="600" orientation="portrait" paperSize="9" scale="7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K29"/>
  <sheetViews>
    <sheetView zoomScale="85" zoomScaleNormal="85" zoomScalePageLayoutView="0" workbookViewId="0" topLeftCell="A1">
      <selection activeCell="D13" sqref="D13"/>
    </sheetView>
  </sheetViews>
  <sheetFormatPr defaultColWidth="20.57421875" defaultRowHeight="29.25" customHeight="1"/>
  <sheetData>
    <row r="1" spans="1:11" ht="29.25" customHeight="1">
      <c r="A1" s="9" t="s">
        <v>27</v>
      </c>
      <c r="B1" s="9" t="s">
        <v>59</v>
      </c>
      <c r="C1" s="10" t="s">
        <v>60</v>
      </c>
      <c r="D1" s="11" t="s">
        <v>61</v>
      </c>
      <c r="E1" s="9" t="s">
        <v>62</v>
      </c>
      <c r="F1" s="9"/>
      <c r="G1" s="9" t="s">
        <v>63</v>
      </c>
      <c r="H1" s="12" t="s">
        <v>64</v>
      </c>
      <c r="I1" s="9"/>
      <c r="J1" s="12" t="s">
        <v>65</v>
      </c>
      <c r="K1" s="9"/>
    </row>
    <row r="2" spans="1:11" ht="29.25" customHeight="1">
      <c r="A2" s="9" t="s">
        <v>27</v>
      </c>
      <c r="B2" s="9" t="s">
        <v>59</v>
      </c>
      <c r="C2" s="10" t="s">
        <v>60</v>
      </c>
      <c r="D2" s="11" t="s">
        <v>66</v>
      </c>
      <c r="E2" s="9" t="s">
        <v>67</v>
      </c>
      <c r="F2" s="9" t="s">
        <v>68</v>
      </c>
      <c r="G2" s="9" t="s">
        <v>63</v>
      </c>
      <c r="H2" s="12" t="s">
        <v>69</v>
      </c>
      <c r="I2" s="9" t="s">
        <v>70</v>
      </c>
      <c r="J2" s="12" t="s">
        <v>71</v>
      </c>
      <c r="K2" s="9"/>
    </row>
    <row r="3" spans="1:11" ht="29.25" customHeight="1">
      <c r="A3" s="9" t="s">
        <v>27</v>
      </c>
      <c r="B3" s="9" t="s">
        <v>59</v>
      </c>
      <c r="C3" s="10" t="s">
        <v>60</v>
      </c>
      <c r="D3" s="11" t="s">
        <v>72</v>
      </c>
      <c r="E3" s="9" t="s">
        <v>73</v>
      </c>
      <c r="F3" s="9"/>
      <c r="G3" s="9" t="s">
        <v>63</v>
      </c>
      <c r="H3" s="9" t="s">
        <v>74</v>
      </c>
      <c r="I3" s="9"/>
      <c r="J3" s="9" t="s">
        <v>75</v>
      </c>
      <c r="K3" s="9" t="s">
        <v>76</v>
      </c>
    </row>
    <row r="4" spans="1:11" ht="29.25" customHeight="1">
      <c r="A4" s="9" t="s">
        <v>27</v>
      </c>
      <c r="B4" s="9" t="s">
        <v>59</v>
      </c>
      <c r="C4" s="10" t="s">
        <v>60</v>
      </c>
      <c r="D4" s="11" t="s">
        <v>77</v>
      </c>
      <c r="E4" s="9" t="s">
        <v>78</v>
      </c>
      <c r="F4" s="9" t="s">
        <v>68</v>
      </c>
      <c r="G4" s="9" t="s">
        <v>63</v>
      </c>
      <c r="H4" s="12" t="s">
        <v>79</v>
      </c>
      <c r="I4" s="9"/>
      <c r="J4" s="9"/>
      <c r="K4" s="9"/>
    </row>
    <row r="5" spans="1:11" ht="29.25" customHeight="1">
      <c r="A5" s="12" t="s">
        <v>27</v>
      </c>
      <c r="B5" s="12" t="s">
        <v>59</v>
      </c>
      <c r="C5" s="12" t="s">
        <v>60</v>
      </c>
      <c r="D5" s="12" t="s">
        <v>80</v>
      </c>
      <c r="E5" s="12" t="s">
        <v>81</v>
      </c>
      <c r="F5" s="12" t="s">
        <v>68</v>
      </c>
      <c r="G5" s="12" t="s">
        <v>63</v>
      </c>
      <c r="H5" s="12" t="s">
        <v>82</v>
      </c>
      <c r="I5" s="12" t="s">
        <v>83</v>
      </c>
      <c r="J5" s="12"/>
      <c r="K5" s="12"/>
    </row>
    <row r="6" spans="1:11" ht="29.25" customHeight="1">
      <c r="A6" s="9" t="s">
        <v>27</v>
      </c>
      <c r="B6" s="9" t="s">
        <v>59</v>
      </c>
      <c r="C6" s="10" t="s">
        <v>60</v>
      </c>
      <c r="D6" s="11" t="s">
        <v>84</v>
      </c>
      <c r="E6" s="9" t="s">
        <v>85</v>
      </c>
      <c r="F6" s="9"/>
      <c r="G6" s="9" t="s">
        <v>63</v>
      </c>
      <c r="H6" s="12" t="s">
        <v>86</v>
      </c>
      <c r="I6" s="9"/>
      <c r="J6" s="9" t="s">
        <v>87</v>
      </c>
      <c r="K6" s="9" t="s">
        <v>88</v>
      </c>
    </row>
    <row r="7" spans="1:11" ht="29.25" customHeight="1">
      <c r="A7" s="9"/>
      <c r="B7" s="9" t="s">
        <v>59</v>
      </c>
      <c r="C7" s="10" t="s">
        <v>60</v>
      </c>
      <c r="D7" s="11" t="s">
        <v>89</v>
      </c>
      <c r="E7" s="9" t="s">
        <v>78</v>
      </c>
      <c r="F7" s="9"/>
      <c r="G7" s="9" t="s">
        <v>63</v>
      </c>
      <c r="H7" s="12" t="s">
        <v>90</v>
      </c>
      <c r="I7" s="9" t="s">
        <v>91</v>
      </c>
      <c r="J7" s="9"/>
      <c r="K7" s="9"/>
    </row>
    <row r="8" spans="1:11" ht="29.25" customHeight="1">
      <c r="A8" s="9"/>
      <c r="B8" s="9" t="s">
        <v>59</v>
      </c>
      <c r="C8" s="10" t="s">
        <v>60</v>
      </c>
      <c r="D8" s="13" t="s">
        <v>92</v>
      </c>
      <c r="E8" s="9" t="s">
        <v>78</v>
      </c>
      <c r="F8" s="9"/>
      <c r="G8" s="9" t="s">
        <v>63</v>
      </c>
      <c r="H8" s="12" t="s">
        <v>93</v>
      </c>
      <c r="I8" s="9"/>
      <c r="J8" s="9"/>
      <c r="K8" s="9"/>
    </row>
    <row r="9" spans="1:11" ht="29.25" customHeight="1">
      <c r="A9" s="12" t="s">
        <v>28</v>
      </c>
      <c r="B9" s="12" t="s">
        <v>59</v>
      </c>
      <c r="C9" s="12" t="s">
        <v>60</v>
      </c>
      <c r="D9" s="14"/>
      <c r="E9" s="12" t="s">
        <v>78</v>
      </c>
      <c r="F9" s="12" t="s">
        <v>68</v>
      </c>
      <c r="G9" s="12" t="s">
        <v>63</v>
      </c>
      <c r="H9" s="12" t="s">
        <v>94</v>
      </c>
      <c r="I9" s="12"/>
      <c r="J9" s="12" t="s">
        <v>95</v>
      </c>
      <c r="K9" s="12"/>
    </row>
    <row r="10" spans="1:11" ht="29.25" customHeight="1">
      <c r="A10" s="12" t="s">
        <v>27</v>
      </c>
      <c r="B10" s="12" t="s">
        <v>59</v>
      </c>
      <c r="C10" s="12" t="s">
        <v>60</v>
      </c>
      <c r="D10" s="13" t="s">
        <v>96</v>
      </c>
      <c r="E10" s="12" t="s">
        <v>97</v>
      </c>
      <c r="F10" s="12" t="s">
        <v>68</v>
      </c>
      <c r="G10" s="12" t="s">
        <v>63</v>
      </c>
      <c r="H10" s="12" t="s">
        <v>98</v>
      </c>
      <c r="I10" s="12"/>
      <c r="J10" s="12"/>
      <c r="K10" s="12"/>
    </row>
    <row r="11" spans="1:11" ht="29.25" customHeight="1">
      <c r="A11" s="9" t="s">
        <v>27</v>
      </c>
      <c r="B11" s="9" t="s">
        <v>59</v>
      </c>
      <c r="C11" s="9" t="s">
        <v>99</v>
      </c>
      <c r="D11" s="9" t="s">
        <v>100</v>
      </c>
      <c r="E11" s="9" t="s">
        <v>101</v>
      </c>
      <c r="F11" s="9" t="s">
        <v>102</v>
      </c>
      <c r="G11" s="9" t="s">
        <v>103</v>
      </c>
      <c r="H11" s="9" t="s">
        <v>104</v>
      </c>
      <c r="I11" s="9"/>
      <c r="J11" s="9" t="s">
        <v>105</v>
      </c>
      <c r="K11" s="9" t="s">
        <v>106</v>
      </c>
    </row>
    <row r="12" spans="1:11" ht="29.25" customHeight="1">
      <c r="A12" s="9" t="s">
        <v>27</v>
      </c>
      <c r="B12" s="9" t="s">
        <v>59</v>
      </c>
      <c r="C12" s="9" t="s">
        <v>99</v>
      </c>
      <c r="D12" s="9" t="s">
        <v>107</v>
      </c>
      <c r="E12" s="9" t="s">
        <v>108</v>
      </c>
      <c r="F12" s="9" t="s">
        <v>102</v>
      </c>
      <c r="G12" s="9" t="s">
        <v>103</v>
      </c>
      <c r="H12" s="9" t="s">
        <v>109</v>
      </c>
      <c r="I12" s="9" t="s">
        <v>110</v>
      </c>
      <c r="J12" s="9" t="s">
        <v>111</v>
      </c>
      <c r="K12" s="9"/>
    </row>
    <row r="13" spans="1:11" ht="29.25" customHeight="1">
      <c r="A13" s="9" t="s">
        <v>27</v>
      </c>
      <c r="B13" s="9" t="s">
        <v>59</v>
      </c>
      <c r="C13" s="9" t="s">
        <v>99</v>
      </c>
      <c r="D13" s="9" t="s">
        <v>112</v>
      </c>
      <c r="E13" s="9" t="s">
        <v>113</v>
      </c>
      <c r="F13" s="9" t="s">
        <v>102</v>
      </c>
      <c r="G13" s="9" t="s">
        <v>103</v>
      </c>
      <c r="H13" s="9" t="s">
        <v>114</v>
      </c>
      <c r="I13" s="9" t="s">
        <v>114</v>
      </c>
      <c r="J13" s="9" t="s">
        <v>115</v>
      </c>
      <c r="K13" s="9" t="s">
        <v>116</v>
      </c>
    </row>
    <row r="14" spans="1:11" ht="29.25" customHeight="1">
      <c r="A14" s="9" t="s">
        <v>117</v>
      </c>
      <c r="B14" s="9" t="s">
        <v>59</v>
      </c>
      <c r="C14" s="9" t="s">
        <v>99</v>
      </c>
      <c r="D14" s="9" t="s">
        <v>118</v>
      </c>
      <c r="E14" s="9" t="s">
        <v>119</v>
      </c>
      <c r="F14" s="9" t="s">
        <v>120</v>
      </c>
      <c r="G14" s="9"/>
      <c r="H14" s="9"/>
      <c r="I14" s="9"/>
      <c r="J14" s="9"/>
      <c r="K14" s="9"/>
    </row>
    <row r="15" spans="1:11" ht="29.25" customHeight="1">
      <c r="A15" s="9" t="s">
        <v>117</v>
      </c>
      <c r="B15" s="9" t="s">
        <v>59</v>
      </c>
      <c r="C15" s="9" t="s">
        <v>99</v>
      </c>
      <c r="D15" s="9" t="s">
        <v>121</v>
      </c>
      <c r="E15" s="9" t="s">
        <v>122</v>
      </c>
      <c r="F15" s="9" t="s">
        <v>120</v>
      </c>
      <c r="G15" s="9"/>
      <c r="H15" s="9"/>
      <c r="I15" s="9"/>
      <c r="J15" s="9"/>
      <c r="K15" s="9"/>
    </row>
    <row r="16" spans="1:11" ht="29.25" customHeight="1">
      <c r="A16" s="9" t="s">
        <v>117</v>
      </c>
      <c r="B16" s="9" t="s">
        <v>59</v>
      </c>
      <c r="C16" s="9" t="s">
        <v>99</v>
      </c>
      <c r="D16" s="9" t="s">
        <v>123</v>
      </c>
      <c r="E16" s="9" t="s">
        <v>122</v>
      </c>
      <c r="F16" s="9" t="s">
        <v>120</v>
      </c>
      <c r="G16" s="9"/>
      <c r="H16" s="9"/>
      <c r="I16" s="9"/>
      <c r="J16" s="9"/>
      <c r="K16" s="9"/>
    </row>
    <row r="17" spans="1:11" ht="29.25" customHeight="1">
      <c r="A17" s="9" t="s">
        <v>117</v>
      </c>
      <c r="B17" s="9" t="s">
        <v>59</v>
      </c>
      <c r="C17" s="9" t="s">
        <v>99</v>
      </c>
      <c r="D17" s="9" t="s">
        <v>124</v>
      </c>
      <c r="E17" s="9" t="s">
        <v>125</v>
      </c>
      <c r="F17" s="9" t="s">
        <v>120</v>
      </c>
      <c r="G17" s="9"/>
      <c r="H17" s="9"/>
      <c r="I17" s="9"/>
      <c r="J17" s="9"/>
      <c r="K17" s="9"/>
    </row>
    <row r="18" spans="1:11" ht="29.25" customHeight="1">
      <c r="A18" s="9" t="s">
        <v>117</v>
      </c>
      <c r="B18" s="9" t="s">
        <v>59</v>
      </c>
      <c r="C18" s="9" t="s">
        <v>99</v>
      </c>
      <c r="D18" s="9" t="s">
        <v>126</v>
      </c>
      <c r="E18" s="9" t="s">
        <v>127</v>
      </c>
      <c r="F18" s="9" t="s">
        <v>102</v>
      </c>
      <c r="G18" s="9"/>
      <c r="H18" s="9"/>
      <c r="I18" s="9"/>
      <c r="J18" s="9"/>
      <c r="K18" s="9"/>
    </row>
    <row r="19" spans="1:11" ht="29.25" customHeight="1">
      <c r="A19" s="9" t="s">
        <v>117</v>
      </c>
      <c r="B19" s="9" t="s">
        <v>59</v>
      </c>
      <c r="C19" s="9" t="s">
        <v>99</v>
      </c>
      <c r="D19" s="9" t="s">
        <v>128</v>
      </c>
      <c r="E19" s="9" t="s">
        <v>101</v>
      </c>
      <c r="F19" s="9" t="s">
        <v>102</v>
      </c>
      <c r="G19" s="9"/>
      <c r="H19" s="9"/>
      <c r="I19" s="9"/>
      <c r="J19" s="9"/>
      <c r="K19" s="9"/>
    </row>
    <row r="20" spans="1:11" ht="29.25" customHeight="1">
      <c r="A20" s="9" t="s">
        <v>117</v>
      </c>
      <c r="B20" s="9" t="s">
        <v>59</v>
      </c>
      <c r="C20" s="9" t="s">
        <v>99</v>
      </c>
      <c r="D20" s="9" t="s">
        <v>129</v>
      </c>
      <c r="E20" s="9" t="s">
        <v>130</v>
      </c>
      <c r="F20" s="9" t="s">
        <v>131</v>
      </c>
      <c r="G20" s="9"/>
      <c r="H20" s="9"/>
      <c r="I20" s="9"/>
      <c r="J20" s="9"/>
      <c r="K20" s="9"/>
    </row>
    <row r="21" spans="1:11" ht="29.25" customHeight="1">
      <c r="A21" s="15" t="s">
        <v>28</v>
      </c>
      <c r="B21" s="15" t="s">
        <v>59</v>
      </c>
      <c r="C21" s="16" t="s">
        <v>132</v>
      </c>
      <c r="D21" s="15" t="s">
        <v>133</v>
      </c>
      <c r="E21" s="15" t="s">
        <v>134</v>
      </c>
      <c r="F21" s="15"/>
      <c r="G21" s="15" t="s">
        <v>135</v>
      </c>
      <c r="H21" s="17" t="s">
        <v>136</v>
      </c>
      <c r="I21" s="15"/>
      <c r="J21" s="18"/>
      <c r="K21" s="15"/>
    </row>
    <row r="22" spans="1:11" ht="29.25" customHeight="1">
      <c r="A22" s="15" t="s">
        <v>27</v>
      </c>
      <c r="B22" s="15" t="s">
        <v>59</v>
      </c>
      <c r="C22" s="16" t="s">
        <v>132</v>
      </c>
      <c r="D22" s="15" t="s">
        <v>137</v>
      </c>
      <c r="E22" s="15"/>
      <c r="F22" s="15" t="s">
        <v>138</v>
      </c>
      <c r="G22" s="15" t="s">
        <v>135</v>
      </c>
      <c r="H22" s="17" t="s">
        <v>139</v>
      </c>
      <c r="I22" s="19"/>
      <c r="J22" s="18" t="s">
        <v>140</v>
      </c>
      <c r="K22" s="15"/>
    </row>
    <row r="23" spans="1:11" ht="29.25" customHeight="1">
      <c r="A23" s="15" t="s">
        <v>27</v>
      </c>
      <c r="B23" s="15" t="s">
        <v>59</v>
      </c>
      <c r="C23" s="16" t="s">
        <v>132</v>
      </c>
      <c r="D23" s="15" t="s">
        <v>141</v>
      </c>
      <c r="E23" s="15" t="s">
        <v>142</v>
      </c>
      <c r="F23" s="15"/>
      <c r="G23" s="15" t="s">
        <v>135</v>
      </c>
      <c r="H23" s="17" t="s">
        <v>143</v>
      </c>
      <c r="I23" s="15" t="s">
        <v>144</v>
      </c>
      <c r="J23" s="18" t="s">
        <v>145</v>
      </c>
      <c r="K23" s="15" t="s">
        <v>146</v>
      </c>
    </row>
    <row r="24" spans="1:11" ht="29.25" customHeight="1">
      <c r="A24" s="15" t="s">
        <v>27</v>
      </c>
      <c r="B24" s="15" t="s">
        <v>59</v>
      </c>
      <c r="C24" s="16" t="s">
        <v>132</v>
      </c>
      <c r="D24" s="15" t="s">
        <v>147</v>
      </c>
      <c r="E24" s="15"/>
      <c r="F24" s="15" t="s">
        <v>138</v>
      </c>
      <c r="G24" s="15" t="s">
        <v>135</v>
      </c>
      <c r="H24" s="17" t="s">
        <v>148</v>
      </c>
      <c r="I24" s="15"/>
      <c r="J24" s="15"/>
      <c r="K24" s="15"/>
    </row>
    <row r="25" spans="1:11" ht="29.25" customHeight="1">
      <c r="A25" s="15" t="s">
        <v>27</v>
      </c>
      <c r="B25" s="15" t="s">
        <v>59</v>
      </c>
      <c r="C25" s="16" t="s">
        <v>132</v>
      </c>
      <c r="D25" s="15" t="s">
        <v>149</v>
      </c>
      <c r="E25" s="15" t="s">
        <v>150</v>
      </c>
      <c r="F25" s="15"/>
      <c r="G25" s="15" t="s">
        <v>135</v>
      </c>
      <c r="H25" s="17" t="s">
        <v>143</v>
      </c>
      <c r="I25" s="15" t="s">
        <v>144</v>
      </c>
      <c r="J25" s="18" t="s">
        <v>151</v>
      </c>
      <c r="K25" s="15" t="s">
        <v>146</v>
      </c>
    </row>
    <row r="26" spans="1:11" ht="29.25" customHeight="1">
      <c r="A26" s="15" t="s">
        <v>27</v>
      </c>
      <c r="B26" s="15" t="s">
        <v>59</v>
      </c>
      <c r="C26" s="16" t="s">
        <v>132</v>
      </c>
      <c r="D26" s="15" t="s">
        <v>152</v>
      </c>
      <c r="E26" s="15" t="s">
        <v>150</v>
      </c>
      <c r="F26" s="15"/>
      <c r="G26" s="15" t="s">
        <v>135</v>
      </c>
      <c r="H26" s="17" t="s">
        <v>153</v>
      </c>
      <c r="I26" s="15"/>
      <c r="J26" s="18" t="s">
        <v>154</v>
      </c>
      <c r="K26" s="15"/>
    </row>
    <row r="27" spans="1:11" ht="29.25" customHeight="1">
      <c r="A27" s="15" t="s">
        <v>27</v>
      </c>
      <c r="B27" s="15" t="s">
        <v>59</v>
      </c>
      <c r="C27" s="16" t="s">
        <v>132</v>
      </c>
      <c r="D27" s="15" t="s">
        <v>155</v>
      </c>
      <c r="E27" s="15" t="s">
        <v>156</v>
      </c>
      <c r="F27" s="15"/>
      <c r="G27" s="15" t="s">
        <v>135</v>
      </c>
      <c r="H27" s="20" t="s">
        <v>157</v>
      </c>
      <c r="I27" s="15"/>
      <c r="J27" s="18" t="s">
        <v>158</v>
      </c>
      <c r="K27" s="15"/>
    </row>
    <row r="28" spans="1:11" ht="29.25" customHeight="1">
      <c r="A28" s="9" t="s">
        <v>117</v>
      </c>
      <c r="B28" s="15" t="s">
        <v>59</v>
      </c>
      <c r="C28" s="16" t="s">
        <v>132</v>
      </c>
      <c r="D28" s="21" t="s">
        <v>159</v>
      </c>
      <c r="E28" s="15" t="s">
        <v>150</v>
      </c>
      <c r="F28" s="17"/>
      <c r="G28" s="15" t="s">
        <v>135</v>
      </c>
      <c r="H28" s="17" t="s">
        <v>160</v>
      </c>
      <c r="I28" s="17" t="s">
        <v>161</v>
      </c>
      <c r="J28" s="22" t="s">
        <v>162</v>
      </c>
      <c r="K28" s="17"/>
    </row>
    <row r="29" spans="1:11" ht="29.25" customHeight="1">
      <c r="A29" s="9" t="s">
        <v>117</v>
      </c>
      <c r="B29" s="15" t="s">
        <v>59</v>
      </c>
      <c r="C29" s="16" t="s">
        <v>132</v>
      </c>
      <c r="D29" s="21" t="s">
        <v>163</v>
      </c>
      <c r="E29" s="15" t="s">
        <v>150</v>
      </c>
      <c r="F29" s="17"/>
      <c r="G29" s="15" t="s">
        <v>135</v>
      </c>
      <c r="H29" s="17"/>
      <c r="I29" s="17"/>
      <c r="J29" s="17"/>
      <c r="K29" s="17"/>
    </row>
  </sheetData>
  <sheetProtection/>
  <hyperlinks>
    <hyperlink ref="J1" r:id="rId1" display="algasnc@seqpec.it"/>
    <hyperlink ref="J11" r:id="rId2" display="porto@portodiportovenere.it"/>
    <hyperlink ref="K11" r:id="rId3" display="www.portodiportovenere.it"/>
    <hyperlink ref="J23" r:id="rId4" display="casino@levantemultiservizi.it"/>
    <hyperlink ref="J25" r:id="rId5" display="minetti@levantemultiservizi.it"/>
    <hyperlink ref="J22" r:id="rId6" display="bertovi@aruba.it"/>
    <hyperlink ref="J27" r:id="rId7" display="enotecavinum@aruba.it"/>
    <hyperlink ref="J26" r:id="rId8" display="bagni-sirena@libero.it"/>
    <hyperlink ref="J28" r:id="rId9" display="mailto:comune.levanto.sp@legalmail.i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Datasiel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Russo Susanna</dc:creator>
  <cp:keywords/>
  <dc:description/>
  <cp:lastModifiedBy>Gianpaolo</cp:lastModifiedBy>
  <cp:lastPrinted>2017-06-27T07:18:14Z</cp:lastPrinted>
  <dcterms:created xsi:type="dcterms:W3CDTF">2017-05-10T10:53:34Z</dcterms:created>
  <dcterms:modified xsi:type="dcterms:W3CDTF">2017-06-27T13:35:36Z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